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dor\Contacts\CUENTA PUBLICA\CUENTA PUBLICA 2024 JMAS GUADALUPE\CUENTA PUBLICA 2024 JMAS GUADALUPE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28680" yWindow="-120" windowWidth="21840" windowHeight="13020"/>
  </bookViews>
  <sheets>
    <sheet name="EVHP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C41" i="1" l="1"/>
  <c r="D30" i="1" l="1"/>
  <c r="D41" i="1" s="1"/>
  <c r="D12" i="1"/>
  <c r="G39" i="1" l="1"/>
  <c r="G38" i="1"/>
  <c r="F37" i="1"/>
  <c r="G37" i="1" s="1"/>
  <c r="G35" i="1"/>
  <c r="G34" i="1"/>
  <c r="G33" i="1"/>
  <c r="G32" i="1"/>
  <c r="G31" i="1"/>
  <c r="E30" i="1"/>
  <c r="G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G10" i="1"/>
  <c r="G9" i="1"/>
  <c r="G8" i="1"/>
  <c r="C7" i="1"/>
  <c r="C23" i="1" s="1"/>
  <c r="G12" i="1" l="1"/>
  <c r="G7" i="1"/>
  <c r="G19" i="1"/>
  <c r="D23" i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<sst xmlns="http://schemas.openxmlformats.org/spreadsheetml/2006/main" count="43" uniqueCount="33">
  <si>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</si>
  <si>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</si>
  <si>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</si>
  <si>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</si>
  <si>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</si>
  <si>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</si>
  <si>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</si>
  <si>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</si>
  <si>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</si>
  <si>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</si>
  <si>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</si>
  <si>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</si>
  <si>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</si>
  <si>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</si>
  <si>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</si>
  <si>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</si>
  <si>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</si>
  <si>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</si>
  <si>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</si>
  <si>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C. MARIO HERRERA PRIETO</t>
  </si>
  <si>
    <t>C. DULCE MARIELA DE LA CRUZ MIJARES</t>
  </si>
  <si>
    <t>DIRECTOR EJECUTIVO</t>
  </si>
  <si>
    <t>DIRECTORA FINANCIERA</t>
  </si>
  <si>
    <t>JUNTA MUNICIPAL DE AGUA Y SANEAMIENTO DE GUADALUPE</t>
  </si>
  <si>
    <t>Del 1 de Enero al 31 de Diciembre de 2024 y del  1 de Enero al 31 de Diciembre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</si>
  <si>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</si>
  <si>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</si>
  <si>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</si>
  <si>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</si>
  <si>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Hacienda Pública / Patrimonio Generado Neto de 2023</t>
  </si>
  <si>
    <t>Hacienda Pública / Patrimonio Contribuido Neto de 2023</t>
  </si>
  <si>
    <t>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</si>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</sst>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14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B1:H109"/>
  <sheetViews>
    <sheetView tabSelected="1" zoomScale="80" zoomScaleNormal="80" workbookViewId="0">
      <selection activeCell="B30" sqref="B30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5" t="s">
        <v>23</v>
      </c>
      <c r="C2" s="36"/>
      <c r="D2" s="36"/>
      <c r="E2" s="36"/>
      <c r="F2" s="36"/>
      <c r="G2" s="37"/>
    </row>
    <row r="3" spans="2:8" x14ac:dyDescent="0.2">
      <c r="B3" s="38" t="s">
        <v>1</v>
      </c>
      <c r="C3" s="39"/>
      <c r="D3" s="39"/>
      <c r="E3" s="39"/>
      <c r="F3" s="39"/>
      <c r="G3" s="40"/>
    </row>
    <row r="4" spans="2:8" ht="15" thickBot="1" x14ac:dyDescent="0.25">
      <c r="B4" s="41" t="s">
        <v>24</v>
      </c>
      <c r="C4" s="42"/>
      <c r="D4" s="42"/>
      <c r="E4" s="42"/>
      <c r="F4" s="42"/>
      <c r="G4" s="43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30</v>
      </c>
      <c r="C7" s="15">
        <f>SUM(C8,C9,C10)</f>
        <v>77758376</v>
      </c>
      <c r="D7" s="12"/>
      <c r="E7" s="20"/>
      <c r="F7" s="12"/>
      <c r="G7" s="4">
        <f>SUM(C7:F7)</f>
        <v>77758376</v>
      </c>
    </row>
    <row r="8" spans="2:8" x14ac:dyDescent="0.2">
      <c r="B8" s="5" t="s">
        <v>8</v>
      </c>
      <c r="C8" s="16">
        <v>77758376</v>
      </c>
      <c r="D8" s="13"/>
      <c r="E8" s="21"/>
      <c r="F8" s="13"/>
      <c r="G8" s="6">
        <f>SUM(C8:F8)</f>
        <v>77758376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29</v>
      </c>
      <c r="C12" s="12"/>
      <c r="D12" s="15">
        <f>SUM(D13,D14,D15,D16,D17)</f>
        <v>-3172563</v>
      </c>
      <c r="E12" s="23">
        <f>SUM(E13)</f>
        <v>849159</v>
      </c>
      <c r="F12" s="12"/>
      <c r="G12" s="4">
        <f>SUM(C12:F12)</f>
        <v>-2323404</v>
      </c>
    </row>
    <row r="13" spans="2:8" x14ac:dyDescent="0.2">
      <c r="B13" s="5" t="s">
        <v>11</v>
      </c>
      <c r="C13" s="13"/>
      <c r="D13" s="13"/>
      <c r="E13" s="13">
        <v>849159</v>
      </c>
      <c r="F13" s="13"/>
      <c r="G13" s="6">
        <f>SUM(C13:F13)</f>
        <v>849159</v>
      </c>
    </row>
    <row r="14" spans="2:8" x14ac:dyDescent="0.2">
      <c r="B14" s="5" t="s">
        <v>12</v>
      </c>
      <c r="C14" s="13"/>
      <c r="D14" s="16">
        <v>-3172563</v>
      </c>
      <c r="E14" s="21"/>
      <c r="F14" s="13"/>
      <c r="G14" s="6">
        <f>SUM(C14:F14)</f>
        <v>-3172563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31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32</v>
      </c>
      <c r="C23" s="15">
        <f>SUM(C7)</f>
        <v>77758376</v>
      </c>
      <c r="D23" s="15">
        <f>SUM(D12)</f>
        <v>-3172563</v>
      </c>
      <c r="E23" s="23">
        <f>E12</f>
        <v>849159</v>
      </c>
      <c r="F23" s="15">
        <f>SUM(F19)</f>
        <v>0</v>
      </c>
      <c r="G23" s="4">
        <f>SUM(C23:F23)</f>
        <v>75434972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77758376.140000001</v>
      </c>
      <c r="D25" s="12"/>
      <c r="E25" s="20"/>
      <c r="F25" s="12"/>
      <c r="G25" s="4">
        <f>C25</f>
        <v>77758376.140000001</v>
      </c>
    </row>
    <row r="26" spans="2:7" x14ac:dyDescent="0.2">
      <c r="B26" s="5" t="s">
        <v>8</v>
      </c>
      <c r="C26" s="16">
        <v>77758376.140000001</v>
      </c>
      <c r="D26" s="13"/>
      <c r="E26" s="21"/>
      <c r="F26" s="13"/>
      <c r="G26" s="6">
        <f>C26</f>
        <v>77758376.140000001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D32+D31</f>
        <v>-2341694.23</v>
      </c>
      <c r="E30" s="23">
        <f>SUM(E31:E35)</f>
        <v>295361.26</v>
      </c>
      <c r="F30" s="12"/>
      <c r="G30" s="4">
        <f>SUM(D30:E30)</f>
        <v>-2046332.97</v>
      </c>
    </row>
    <row r="31" spans="2:7" x14ac:dyDescent="0.2">
      <c r="B31" s="5" t="s">
        <v>11</v>
      </c>
      <c r="C31" s="13"/>
      <c r="D31" s="13"/>
      <c r="E31" s="13">
        <v>295361.26</v>
      </c>
      <c r="F31" s="13"/>
      <c r="G31" s="6">
        <f>SUM(E31)</f>
        <v>295361.26</v>
      </c>
    </row>
    <row r="32" spans="2:7" x14ac:dyDescent="0.2">
      <c r="B32" s="5" t="s">
        <v>12</v>
      </c>
      <c r="C32" s="13"/>
      <c r="D32" s="16">
        <v>-2341694.23</v>
      </c>
      <c r="E32" s="24">
        <v>0</v>
      </c>
      <c r="F32" s="13"/>
      <c r="G32" s="6">
        <f>SUM(D32:E32)</f>
        <v>-2341694.23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SUM(C25)</f>
        <v>77758376.140000001</v>
      </c>
      <c r="D41" s="17">
        <f>SUM(D30)</f>
        <v>-2341694.23</v>
      </c>
      <c r="E41" s="25">
        <f>SUM(E30)</f>
        <v>295361.26</v>
      </c>
      <c r="F41" s="17">
        <f>SUM(F37,F23)</f>
        <v>0</v>
      </c>
      <c r="G41" s="7">
        <f>SUM(C41:F41)</f>
        <v>75712043.170000002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ht="15" thickBot="1" x14ac:dyDescent="0.25">
      <c r="C46" s="34"/>
      <c r="E46" s="34"/>
    </row>
    <row r="47" spans="2:7" s="29" customFormat="1" x14ac:dyDescent="0.2">
      <c r="C47" s="33" t="s">
        <v>19</v>
      </c>
      <c r="D47" s="30"/>
      <c r="E47" s="33" t="s">
        <v>20</v>
      </c>
    </row>
    <row r="48" spans="2:7" s="29" customFormat="1" x14ac:dyDescent="0.2">
      <c r="C48" s="33" t="s">
        <v>21</v>
      </c>
      <c r="D48" s="30"/>
      <c r="E48" s="33" t="s">
        <v>22</v>
      </c>
    </row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Servidor</cp:lastModifiedBy>
  <dcterms:created xsi:type="dcterms:W3CDTF">2019-12-06T17:20:35Z</dcterms:created>
  <dcterms:modified xsi:type="dcterms:W3CDTF">2025-02-06T17:46:17Z</dcterms:modified>
</cp:coreProperties>
</file>